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<sst xmlns="http://schemas.openxmlformats.org/spreadsheetml/2006/main" count="106" uniqueCount="86">
  <si>
    <t>01</t>
  </si>
  <si>
    <t>08</t>
  </si>
  <si>
    <t>02</t>
  </si>
  <si>
    <t>03</t>
  </si>
  <si>
    <t>04</t>
  </si>
  <si>
    <t>05</t>
  </si>
  <si>
    <t>06</t>
  </si>
  <si>
    <t>07</t>
  </si>
  <si>
    <t>09</t>
  </si>
  <si>
    <t>ԸՆԴՀԱՆՈՒՐ ԲՆՈՒՅԹԻ ՀԱՆՐԱՅԻՆ ԾԱՌԱՅՈՒԹՅՈՒՆՆԵՐ,  այդ թվում`</t>
  </si>
  <si>
    <t>13. Հայկական տպագրության 500-ամյակին նվիրված միջոցառումների իրականացում</t>
  </si>
  <si>
    <t>04. Ներդրումներ &lt;&lt;Հայաստանի ազգային կինոկենտրոն&gt;&gt; ՊՈԱԿ-ում</t>
  </si>
  <si>
    <t xml:space="preserve">ՀՀ մշակույթի նախարարության 
2011 թվականի պետական բյուջեով հաստատված                                                                               բյուջետային հատկացումների բաշխումը 
ըստ ֆինանսավորվող ծրագրերի
</t>
  </si>
  <si>
    <t>Համաձայն &lt;&lt;Հայաստանի Հանրապետության 2011 թվականի պետական բյուջեի մասին&gt;&gt;                                                              ՀՀ օրենքի (ընդունված ՀՀ Ազգային ժողովի կողմից 2010 թ. դեկտեմբերի 21-ին)՝                                                                                                                      ՀՀ մշակույթի նախարարության 2011 թվականի պետական բյուջեով հաստատված հատկացումներն են՝</t>
  </si>
  <si>
    <t>Բյուջետային ծախսերի գործառական դասակարգման բաժինների, խմբերի և դասերի, ֆինանսավորվող                                                                                                                   ծրագրերի անվանումները</t>
  </si>
  <si>
    <t>Գումարը /հազար դրամ/</t>
  </si>
  <si>
    <t>Բաժին</t>
  </si>
  <si>
    <t>Խումբ</t>
  </si>
  <si>
    <t>Դաս</t>
  </si>
  <si>
    <t xml:space="preserve">Օրենսդիր և գործադիր մարմիններ, պետական կառավարում, ֆինանսական և հարկաբյուջետային հարաբերություններ, արտաքին հարաբերություններ,               այդ թվում` </t>
  </si>
  <si>
    <t xml:space="preserve">Օրենսդիր և գործադիր մարմիններ, պետական կառավարում,                                                        այդ թվում` </t>
  </si>
  <si>
    <t>04. Գործադիր իշխանության, պետական կառավարման հանրապետական և տարածքային կառավարման մարմինների պահպանում /նախարարների աշխատակազմերի մասով/</t>
  </si>
  <si>
    <t>ՀԱՆԳԻՍՏ, ՄՇԱԿՈՒՅԹ ԵՎ ԿՐՈՆ,   այդ թվում`</t>
  </si>
  <si>
    <t>Մշակութային ծառայություններ,  այդ թվում`</t>
  </si>
  <si>
    <t>Գրադարաններ</t>
  </si>
  <si>
    <t xml:space="preserve">02. Գրադարանային ծառայություններ                                                            </t>
  </si>
  <si>
    <t xml:space="preserve">03. Հրատարակությունների գրանցման, հաշվառման և մատենագիտական ծառայություններ                    </t>
  </si>
  <si>
    <t>04. Ներդրումներ գրադարաններում</t>
  </si>
  <si>
    <t>Թանգարաններ և ցուցասրահներ</t>
  </si>
  <si>
    <t xml:space="preserve">02. Թանգարանային ծառայություններ և ցուցահանդեսներ                                                           </t>
  </si>
  <si>
    <t xml:space="preserve">Մշակույթի տներ,  ակումբներ,  կենտրոններ                                   </t>
  </si>
  <si>
    <t xml:space="preserve">02. Համայնքային մշակույթի և ազատ ժամանցի կազմակերպում                                                                                                                                                            </t>
  </si>
  <si>
    <t>Այլ մշակութային կազմակերպություններ</t>
  </si>
  <si>
    <t>02. Տեղեկատվական-վերլուծական և հանրային իրազեկման ծառայություններ</t>
  </si>
  <si>
    <t>03. Ժողովրդական ստեղծագործության ավանդույթների և ժողարվեստի պահպանում</t>
  </si>
  <si>
    <t>04. Մշակութային արժեքների փորձաքննության ծառայություններ</t>
  </si>
  <si>
    <t>Արվեստ</t>
  </si>
  <si>
    <t xml:space="preserve">02. Օպերային և բալետային արվեստի ներկայացումներ </t>
  </si>
  <si>
    <t xml:space="preserve">03. Ազգային ակադեմիական թատերարվեստի ներկայացումներ                                                                                        </t>
  </si>
  <si>
    <t xml:space="preserve">04. Մշակութային միջոցառումների իրականացում                                                                                           </t>
  </si>
  <si>
    <t>08. Թատերական ներկայացումներ</t>
  </si>
  <si>
    <t>09. Երաժշտարվեստի և պարարվեստի համերգներ</t>
  </si>
  <si>
    <t>Կինեմատոգրաֆիա</t>
  </si>
  <si>
    <t xml:space="preserve">01. Կինոնկարների արտադրություն                                                              </t>
  </si>
  <si>
    <t xml:space="preserve">02. Ազգային կինոծրագրերի իրականացում                                          </t>
  </si>
  <si>
    <t xml:space="preserve">03. Կինո-ֆոտո-ֆոնո հավաքածուի պահպանման ծառայություններ                                             </t>
  </si>
  <si>
    <t>05. Փաստավավերագրական կինոծրագրերի իրականացում</t>
  </si>
  <si>
    <t xml:space="preserve">Հուշարձանների և մշակութային արժեքների վերականգնում և պահպանում  </t>
  </si>
  <si>
    <t>02. Պատմամշակութային ժառանգության գիտահետազոտական աշխատանքներ</t>
  </si>
  <si>
    <t>03. Հուշարձանների վերանորոգում և վերականգնում</t>
  </si>
  <si>
    <t>04. Հուշարձանների տեխնիկական վիճակի մոնիտորինգ</t>
  </si>
  <si>
    <t xml:space="preserve">05. Աջակցություն հայկական պատմամշակութային հուշարձանների վավերագրմանը </t>
  </si>
  <si>
    <t>Ռադիո և հեռուստահաղորդումների հեռարձակման և հրատարակչական ծառայություններ,  այդ թվում`</t>
  </si>
  <si>
    <t>05. ԱՊՀ երկրներում հեռուստառադիոծրագրերի հեռարձակում</t>
  </si>
  <si>
    <t xml:space="preserve">Հրատարակչություններ, խմբագրություններ                         </t>
  </si>
  <si>
    <t xml:space="preserve">01. Պետական մամուլի հրատարակում                                                          </t>
  </si>
  <si>
    <t>02. Գրականության հրատարակում</t>
  </si>
  <si>
    <t xml:space="preserve">05. Ոչ պետական մամուլի հրատարակում                                                          </t>
  </si>
  <si>
    <t>11. Աջակցություն գրականության հրատարակմանը</t>
  </si>
  <si>
    <t>Տեղեկատվության ձեռքբերում</t>
  </si>
  <si>
    <t>01. Տեղեկատվության ձեռքբերման, պահպանման և արխիվացման ծառայություններ</t>
  </si>
  <si>
    <t>Հանգիստ, մշակույթ և կրոն                                                         /այլ դասերին չպատկանող/</t>
  </si>
  <si>
    <t>01. Գործադիր իշխանության, պետական կառավարման հանրապետական և տարածքային կառավարման մարմինների պահպանում /նախարարությունների աշխատակազմերի մասով/</t>
  </si>
  <si>
    <t>ԿՐԹՈՒԹՅՈՒՆ, այդ թվում`</t>
  </si>
  <si>
    <t xml:space="preserve">Նախադպրոցական և տարրական ընդհանուր կրթություն, այդ թվում` </t>
  </si>
  <si>
    <t>Տարրական ընդհանուր կրթություն</t>
  </si>
  <si>
    <t>02. Երաժշտական դպրոցներում ուսուցում</t>
  </si>
  <si>
    <t>Միջնակարգ ընդհանուր կրթություն,   այդ թվում`</t>
  </si>
  <si>
    <t>Հիմնական ընդհանուր կրթություն</t>
  </si>
  <si>
    <t>03. Երաժշտական դպրոցներում ուսուցում</t>
  </si>
  <si>
    <t>06. Երաժշտական դպրոցներում կրթաթոշակ</t>
  </si>
  <si>
    <t>Միջնակարգ /լրիվ/ ընդհանուր կրթություն</t>
  </si>
  <si>
    <t>07. Երաժշտական դպրոցներում կրթաթոշակ</t>
  </si>
  <si>
    <t>Նախնական  մասնագիտական /արհեստագործական/ և միջին մասնագիտական կրթություն,   այդ թվում`</t>
  </si>
  <si>
    <t>Միջին մասնագիտական կրթություն</t>
  </si>
  <si>
    <t>01. Միջին մասնագիտական կրթության գծով ուսանողական նպաստների տրամադրում</t>
  </si>
  <si>
    <t>02. Միջին մասնագիտական կրթություն ստացող ուսանողների կրթաթոշակ</t>
  </si>
  <si>
    <t>Ըստ մակարդակների չդասակարգվող կրթություն,                      այդ թվում`</t>
  </si>
  <si>
    <t>Արտադպրոցական դաստիարակություն</t>
  </si>
  <si>
    <t xml:space="preserve">02. Արտադպրոցական դաստիարակություն             </t>
  </si>
  <si>
    <t>05. Երաժշտական և արվեստի դպրոցներում ազգային, փողային և լարային նվագարանների գծով ուսուցում</t>
  </si>
  <si>
    <t xml:space="preserve">07. Երաժշտական և արվեստի դպրոցներում ուսումնամեթոդական աշխատանքներ </t>
  </si>
  <si>
    <t>08. Երաժշտական, արվեստի և գեղարվեստի դպրոցների համար ուսումնական նոր ծրագրերի, դասագրքերի, մեթոդական ձեռնարկների մշակում և հրատարակում</t>
  </si>
  <si>
    <t>ԱՄԲՈՂՋԸ</t>
  </si>
  <si>
    <t>Հեռուստառադիոհաղորդումներ</t>
  </si>
  <si>
    <t>Հանգիստ, մշակույթ և կրոն                                                                                                                             /այլ դասերին չպատկանող/,          այդ թվում`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</si>
</sst>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Armenian"/>
      <family val="1"/>
    </font>
    <font>
      <b/>
      <sz val="12"/>
      <name val="Times Armenian"/>
      <family val="1"/>
    </font>
    <font>
      <sz val="12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4"/>
      <name val="GHEA Grapalat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9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76" fontId="5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6" fontId="9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1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176" fontId="10" fillId="0" borderId="3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4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49" fontId="9" fillId="0" borderId="3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2"/>
  <sheetViews>
    <sheetView tabSelected="1" workbookViewId="0" topLeftCell="B4">
      <selection activeCell="F24" sqref="F24"/>
    </sheetView>
  </sheetViews>
  <sheetFormatPr defaultColWidth="9.140625" defaultRowHeight="12.75"/>
  <cols>
    <col min="1" max="1" width="0" style="1" hidden="1" customWidth="1"/>
    <col min="2" max="2" width="8.28125" style="1" customWidth="1"/>
    <col min="3" max="3" width="8.421875" style="1" customWidth="1"/>
    <col min="4" max="4" width="8.28125" style="1" customWidth="1"/>
    <col min="5" max="5" width="61.00390625" style="1" customWidth="1"/>
    <col min="6" max="6" width="15.28125" style="1" customWidth="1"/>
    <col min="7" max="16384" width="9.140625" style="1" customWidth="1"/>
  </cols>
  <sheetData>
    <row r="1" spans="2:6" ht="12.75" customHeight="1">
      <c r="B1" s="60" t="s">
        <v>12</v>
      </c>
      <c r="C1" s="61"/>
      <c r="D1" s="61"/>
      <c r="E1" s="61"/>
      <c r="F1" s="61"/>
    </row>
    <row r="2" spans="2:6" ht="12.75" customHeight="1">
      <c r="B2" s="61"/>
      <c r="C2" s="61"/>
      <c r="D2" s="61"/>
      <c r="E2" s="61"/>
      <c r="F2" s="61"/>
    </row>
    <row r="3" spans="2:6" ht="12.75" customHeight="1">
      <c r="B3" s="61"/>
      <c r="C3" s="61"/>
      <c r="D3" s="61"/>
      <c r="E3" s="61"/>
      <c r="F3" s="61"/>
    </row>
    <row r="4" spans="2:6" ht="12.75" customHeight="1">
      <c r="B4" s="61"/>
      <c r="C4" s="61"/>
      <c r="D4" s="61"/>
      <c r="E4" s="61"/>
      <c r="F4" s="61"/>
    </row>
    <row r="5" spans="2:6" ht="22.5" customHeight="1">
      <c r="B5" s="61"/>
      <c r="C5" s="61"/>
      <c r="D5" s="61"/>
      <c r="E5" s="61"/>
      <c r="F5" s="61"/>
    </row>
    <row r="6" spans="2:6" ht="22.5" customHeight="1">
      <c r="B6" s="39"/>
      <c r="C6" s="39"/>
      <c r="D6" s="39"/>
      <c r="E6" s="39"/>
      <c r="F6" s="39"/>
    </row>
    <row r="7" spans="2:6" ht="12.75" customHeight="1">
      <c r="B7" s="62" t="s">
        <v>13</v>
      </c>
      <c r="C7" s="63"/>
      <c r="D7" s="63"/>
      <c r="E7" s="63"/>
      <c r="F7" s="63"/>
    </row>
    <row r="8" spans="2:6" ht="31.5" customHeight="1">
      <c r="B8" s="63"/>
      <c r="C8" s="63"/>
      <c r="D8" s="63"/>
      <c r="E8" s="63"/>
      <c r="F8" s="63"/>
    </row>
    <row r="9" spans="2:6" ht="20.25" customHeight="1">
      <c r="B9" s="40"/>
      <c r="C9" s="40"/>
      <c r="D9" s="40"/>
      <c r="E9" s="40"/>
      <c r="F9" s="40"/>
    </row>
    <row r="10" spans="2:6" ht="12.75" customHeight="1">
      <c r="B10" s="50" t="s">
        <v>16</v>
      </c>
      <c r="C10" s="50" t="s">
        <v>17</v>
      </c>
      <c r="D10" s="50" t="s">
        <v>18</v>
      </c>
      <c r="E10" s="50" t="s">
        <v>14</v>
      </c>
      <c r="F10" s="50" t="s">
        <v>15</v>
      </c>
    </row>
    <row r="11" spans="2:6" ht="40.5" customHeight="1">
      <c r="B11" s="51"/>
      <c r="C11" s="51"/>
      <c r="D11" s="51"/>
      <c r="E11" s="51"/>
      <c r="F11" s="51"/>
    </row>
    <row r="12" spans="2:6" ht="30" customHeight="1">
      <c r="B12" s="46" t="s">
        <v>0</v>
      </c>
      <c r="C12" s="2"/>
      <c r="D12" s="3"/>
      <c r="E12" s="7" t="s">
        <v>9</v>
      </c>
      <c r="F12" s="9">
        <f>F13</f>
        <v>32725.5</v>
      </c>
    </row>
    <row r="13" spans="2:6" ht="71.25" customHeight="1">
      <c r="B13" s="47"/>
      <c r="C13" s="53" t="s">
        <v>0</v>
      </c>
      <c r="D13" s="4"/>
      <c r="E13" s="8" t="s">
        <v>19</v>
      </c>
      <c r="F13" s="10">
        <f>F14</f>
        <v>32725.5</v>
      </c>
    </row>
    <row r="14" spans="2:6" ht="32.25" customHeight="1">
      <c r="B14" s="47"/>
      <c r="C14" s="54"/>
      <c r="D14" s="41" t="s">
        <v>0</v>
      </c>
      <c r="E14" s="13" t="s">
        <v>20</v>
      </c>
      <c r="F14" s="11">
        <f>F15</f>
        <v>32725.5</v>
      </c>
    </row>
    <row r="15" spans="2:6" ht="45.75" customHeight="1">
      <c r="B15" s="52"/>
      <c r="C15" s="55"/>
      <c r="D15" s="57"/>
      <c r="E15" s="14" t="s">
        <v>21</v>
      </c>
      <c r="F15" s="12">
        <v>32725.5</v>
      </c>
    </row>
    <row r="16" spans="2:6" ht="17.25" customHeight="1">
      <c r="B16" s="46" t="s">
        <v>1</v>
      </c>
      <c r="C16" s="5"/>
      <c r="D16" s="4"/>
      <c r="E16" s="24" t="s">
        <v>22</v>
      </c>
      <c r="F16" s="9">
        <f>F17+F48+F58</f>
        <v>8022387.799999999</v>
      </c>
    </row>
    <row r="17" spans="2:6" ht="18" customHeight="1">
      <c r="B17" s="47"/>
      <c r="C17" s="53" t="s">
        <v>2</v>
      </c>
      <c r="D17" s="4"/>
      <c r="E17" s="8" t="s">
        <v>23</v>
      </c>
      <c r="F17" s="10">
        <f>F18+F22+F24+F26+F30+F37+F43</f>
        <v>7340159.799999999</v>
      </c>
    </row>
    <row r="18" spans="2:6" ht="12.75" customHeight="1">
      <c r="B18" s="47"/>
      <c r="C18" s="54"/>
      <c r="D18" s="44" t="s">
        <v>0</v>
      </c>
      <c r="E18" s="25" t="s">
        <v>24</v>
      </c>
      <c r="F18" s="17">
        <f>F19+F20+F21</f>
        <v>890375.7999999999</v>
      </c>
    </row>
    <row r="19" spans="2:6" ht="15" customHeight="1">
      <c r="B19" s="48"/>
      <c r="C19" s="54"/>
      <c r="D19" s="43"/>
      <c r="E19" s="16" t="s">
        <v>25</v>
      </c>
      <c r="F19" s="18">
        <v>821053.6</v>
      </c>
    </row>
    <row r="20" spans="2:6" ht="30" customHeight="1">
      <c r="B20" s="48"/>
      <c r="C20" s="54"/>
      <c r="D20" s="43"/>
      <c r="E20" s="14" t="s">
        <v>26</v>
      </c>
      <c r="F20" s="18">
        <v>58460.7</v>
      </c>
    </row>
    <row r="21" spans="2:6" ht="16.5" customHeight="1">
      <c r="B21" s="48"/>
      <c r="C21" s="54"/>
      <c r="D21" s="43"/>
      <c r="E21" s="14" t="s">
        <v>27</v>
      </c>
      <c r="F21" s="18">
        <v>10861.5</v>
      </c>
    </row>
    <row r="22" spans="2:6" ht="15" customHeight="1">
      <c r="B22" s="48"/>
      <c r="C22" s="54"/>
      <c r="D22" s="44" t="s">
        <v>2</v>
      </c>
      <c r="E22" s="13" t="s">
        <v>28</v>
      </c>
      <c r="F22" s="17">
        <f>F23</f>
        <v>1158366.5</v>
      </c>
    </row>
    <row r="23" spans="2:6" ht="15" customHeight="1">
      <c r="B23" s="48"/>
      <c r="C23" s="54"/>
      <c r="D23" s="45"/>
      <c r="E23" s="16" t="s">
        <v>29</v>
      </c>
      <c r="F23" s="12">
        <v>1158366.5</v>
      </c>
    </row>
    <row r="24" spans="2:6" ht="15.75" customHeight="1">
      <c r="B24" s="48"/>
      <c r="C24" s="54"/>
      <c r="D24" s="44" t="s">
        <v>3</v>
      </c>
      <c r="E24" s="15" t="s">
        <v>30</v>
      </c>
      <c r="F24" s="17">
        <f>F25</f>
        <v>28069.4</v>
      </c>
    </row>
    <row r="25" spans="2:6" ht="15.75" customHeight="1">
      <c r="B25" s="48"/>
      <c r="C25" s="54"/>
      <c r="D25" s="45"/>
      <c r="E25" s="26" t="s">
        <v>31</v>
      </c>
      <c r="F25" s="12">
        <v>28069.4</v>
      </c>
    </row>
    <row r="26" spans="2:6" ht="15" customHeight="1">
      <c r="B26" s="48"/>
      <c r="C26" s="54"/>
      <c r="D26" s="41" t="s">
        <v>4</v>
      </c>
      <c r="E26" s="13" t="s">
        <v>32</v>
      </c>
      <c r="F26" s="17">
        <f>F27+F28+F29</f>
        <v>112314.8</v>
      </c>
    </row>
    <row r="27" spans="2:6" ht="31.5" customHeight="1">
      <c r="B27" s="48"/>
      <c r="C27" s="54"/>
      <c r="D27" s="59"/>
      <c r="E27" s="14" t="s">
        <v>33</v>
      </c>
      <c r="F27" s="12">
        <v>44856.3</v>
      </c>
    </row>
    <row r="28" spans="2:6" ht="30" customHeight="1">
      <c r="B28" s="48"/>
      <c r="C28" s="54"/>
      <c r="D28" s="59"/>
      <c r="E28" s="14" t="s">
        <v>34</v>
      </c>
      <c r="F28" s="12">
        <v>34735.2</v>
      </c>
    </row>
    <row r="29" spans="2:6" ht="15.75" customHeight="1">
      <c r="B29" s="48"/>
      <c r="C29" s="54"/>
      <c r="D29" s="59"/>
      <c r="E29" s="14" t="s">
        <v>35</v>
      </c>
      <c r="F29" s="12">
        <v>32723.3</v>
      </c>
    </row>
    <row r="30" spans="2:6" ht="12.75" customHeight="1">
      <c r="B30" s="48"/>
      <c r="C30" s="54"/>
      <c r="D30" s="41" t="s">
        <v>5</v>
      </c>
      <c r="E30" s="13" t="s">
        <v>36</v>
      </c>
      <c r="F30" s="17">
        <f>F31+F32+F33+F34+F35+F36</f>
        <v>4169333.8</v>
      </c>
    </row>
    <row r="31" spans="2:6" ht="16.5" customHeight="1">
      <c r="B31" s="48"/>
      <c r="C31" s="54"/>
      <c r="D31" s="58"/>
      <c r="E31" s="14" t="s">
        <v>37</v>
      </c>
      <c r="F31" s="12">
        <v>673219.6</v>
      </c>
    </row>
    <row r="32" spans="2:6" ht="17.25" customHeight="1">
      <c r="B32" s="48"/>
      <c r="C32" s="54"/>
      <c r="D32" s="58"/>
      <c r="E32" s="14" t="s">
        <v>38</v>
      </c>
      <c r="F32" s="12">
        <v>269625.9</v>
      </c>
    </row>
    <row r="33" spans="2:6" ht="17.25" customHeight="1">
      <c r="B33" s="48"/>
      <c r="C33" s="54"/>
      <c r="D33" s="58"/>
      <c r="E33" s="14" t="s">
        <v>39</v>
      </c>
      <c r="F33" s="12">
        <v>853733.1</v>
      </c>
    </row>
    <row r="34" spans="2:6" ht="15.75" customHeight="1">
      <c r="B34" s="48"/>
      <c r="C34" s="54"/>
      <c r="D34" s="58"/>
      <c r="E34" s="14" t="s">
        <v>40</v>
      </c>
      <c r="F34" s="12">
        <v>962353.5</v>
      </c>
    </row>
    <row r="35" spans="2:6" ht="16.5" customHeight="1">
      <c r="B35" s="48"/>
      <c r="C35" s="54"/>
      <c r="D35" s="58"/>
      <c r="E35" s="14" t="s">
        <v>41</v>
      </c>
      <c r="F35" s="12">
        <v>910401.7</v>
      </c>
    </row>
    <row r="36" spans="2:6" ht="31.5" customHeight="1">
      <c r="B36" s="48"/>
      <c r="C36" s="54"/>
      <c r="D36" s="57"/>
      <c r="E36" s="14" t="s">
        <v>10</v>
      </c>
      <c r="F36" s="18">
        <v>500000</v>
      </c>
    </row>
    <row r="37" spans="2:6" ht="13.5" customHeight="1">
      <c r="B37" s="48"/>
      <c r="C37" s="54"/>
      <c r="D37" s="44" t="s">
        <v>6</v>
      </c>
      <c r="E37" s="15" t="s">
        <v>42</v>
      </c>
      <c r="F37" s="17">
        <f>F38+F39+F40+F41+F42</f>
        <v>630448.3</v>
      </c>
    </row>
    <row r="38" spans="2:6" ht="14.25" customHeight="1">
      <c r="B38" s="48"/>
      <c r="C38" s="54"/>
      <c r="D38" s="45"/>
      <c r="E38" s="26" t="s">
        <v>43</v>
      </c>
      <c r="F38" s="18">
        <v>447848.4</v>
      </c>
    </row>
    <row r="39" spans="2:6" ht="14.25" customHeight="1">
      <c r="B39" s="48"/>
      <c r="C39" s="54"/>
      <c r="D39" s="45"/>
      <c r="E39" s="26" t="s">
        <v>44</v>
      </c>
      <c r="F39" s="18">
        <v>131716.2</v>
      </c>
    </row>
    <row r="40" spans="2:6" ht="14.25" customHeight="1">
      <c r="B40" s="48"/>
      <c r="C40" s="54"/>
      <c r="D40" s="45"/>
      <c r="E40" s="26" t="s">
        <v>45</v>
      </c>
      <c r="F40" s="12">
        <v>7235.5</v>
      </c>
    </row>
    <row r="41" spans="2:6" ht="15" customHeight="1">
      <c r="B41" s="48"/>
      <c r="C41" s="54"/>
      <c r="D41" s="45"/>
      <c r="E41" s="30" t="s">
        <v>11</v>
      </c>
      <c r="F41" s="18">
        <v>7108</v>
      </c>
    </row>
    <row r="42" spans="2:6" ht="15" customHeight="1">
      <c r="B42" s="48"/>
      <c r="C42" s="54"/>
      <c r="D42" s="45"/>
      <c r="E42" s="31" t="s">
        <v>46</v>
      </c>
      <c r="F42" s="19">
        <v>36540.2</v>
      </c>
    </row>
    <row r="43" spans="2:6" ht="28.5">
      <c r="B43" s="48"/>
      <c r="C43" s="54"/>
      <c r="D43" s="44" t="s">
        <v>7</v>
      </c>
      <c r="E43" s="13" t="s">
        <v>47</v>
      </c>
      <c r="F43" s="17">
        <f>F44+F45+F46+F47</f>
        <v>351251.2</v>
      </c>
    </row>
    <row r="44" spans="2:6" ht="30.75" customHeight="1">
      <c r="B44" s="48"/>
      <c r="C44" s="54"/>
      <c r="D44" s="45"/>
      <c r="E44" s="14" t="s">
        <v>48</v>
      </c>
      <c r="F44" s="12">
        <v>67911.2</v>
      </c>
    </row>
    <row r="45" spans="2:6" ht="14.25" customHeight="1">
      <c r="B45" s="48"/>
      <c r="C45" s="54"/>
      <c r="D45" s="45"/>
      <c r="E45" s="14" t="s">
        <v>49</v>
      </c>
      <c r="F45" s="18">
        <v>215000</v>
      </c>
    </row>
    <row r="46" spans="2:6" ht="15" customHeight="1">
      <c r="B46" s="48"/>
      <c r="C46" s="54"/>
      <c r="D46" s="45"/>
      <c r="E46" s="12" t="s">
        <v>50</v>
      </c>
      <c r="F46" s="20">
        <v>8340</v>
      </c>
    </row>
    <row r="47" spans="2:6" ht="30" customHeight="1">
      <c r="B47" s="48"/>
      <c r="C47" s="55"/>
      <c r="D47" s="45"/>
      <c r="E47" s="32" t="s">
        <v>51</v>
      </c>
      <c r="F47" s="18">
        <v>60000</v>
      </c>
    </row>
    <row r="48" spans="2:6" ht="36" customHeight="1">
      <c r="B48" s="48"/>
      <c r="C48" s="42" t="s">
        <v>3</v>
      </c>
      <c r="D48" s="27"/>
      <c r="E48" s="34" t="s">
        <v>52</v>
      </c>
      <c r="F48" s="21">
        <f>F49+F51+F56</f>
        <v>413002</v>
      </c>
    </row>
    <row r="49" spans="2:6" ht="14.25" customHeight="1">
      <c r="B49" s="48"/>
      <c r="C49" s="43"/>
      <c r="D49" s="44" t="s">
        <v>0</v>
      </c>
      <c r="E49" s="15" t="s">
        <v>84</v>
      </c>
      <c r="F49" s="17">
        <f>F50</f>
        <v>90059.2</v>
      </c>
    </row>
    <row r="50" spans="2:6" ht="15.75" customHeight="1">
      <c r="B50" s="48"/>
      <c r="C50" s="43"/>
      <c r="D50" s="45"/>
      <c r="E50" s="26" t="s">
        <v>53</v>
      </c>
      <c r="F50" s="18">
        <v>90059.2</v>
      </c>
    </row>
    <row r="51" spans="2:6" ht="14.25" customHeight="1">
      <c r="B51" s="48"/>
      <c r="C51" s="43"/>
      <c r="D51" s="44" t="s">
        <v>2</v>
      </c>
      <c r="E51" s="13" t="s">
        <v>54</v>
      </c>
      <c r="F51" s="17">
        <f>F52+F53+F54+F55</f>
        <v>249038.80000000002</v>
      </c>
    </row>
    <row r="52" spans="2:6" ht="14.25" customHeight="1">
      <c r="B52" s="48"/>
      <c r="C52" s="43"/>
      <c r="D52" s="45"/>
      <c r="E52" s="14" t="s">
        <v>55</v>
      </c>
      <c r="F52" s="12">
        <v>68869.3</v>
      </c>
    </row>
    <row r="53" spans="2:6" ht="15" customHeight="1">
      <c r="B53" s="48"/>
      <c r="C53" s="43"/>
      <c r="D53" s="45"/>
      <c r="E53" s="14" t="s">
        <v>56</v>
      </c>
      <c r="F53" s="12">
        <v>92392.4</v>
      </c>
    </row>
    <row r="54" spans="2:6" ht="15" customHeight="1">
      <c r="B54" s="48"/>
      <c r="C54" s="43"/>
      <c r="D54" s="45"/>
      <c r="E54" s="14" t="s">
        <v>57</v>
      </c>
      <c r="F54" s="12">
        <v>47777.1</v>
      </c>
    </row>
    <row r="55" spans="2:6" ht="15" customHeight="1">
      <c r="B55" s="48"/>
      <c r="C55" s="43"/>
      <c r="D55" s="45"/>
      <c r="E55" s="35" t="s">
        <v>58</v>
      </c>
      <c r="F55" s="19">
        <v>40000</v>
      </c>
    </row>
    <row r="56" spans="2:6" ht="14.25" customHeight="1">
      <c r="B56" s="48"/>
      <c r="C56" s="43"/>
      <c r="D56" s="44" t="s">
        <v>3</v>
      </c>
      <c r="E56" s="13" t="s">
        <v>59</v>
      </c>
      <c r="F56" s="17">
        <f>F57</f>
        <v>73904</v>
      </c>
    </row>
    <row r="57" spans="2:6" ht="30.75" customHeight="1">
      <c r="B57" s="48"/>
      <c r="C57" s="43"/>
      <c r="D57" s="45"/>
      <c r="E57" s="14" t="s">
        <v>60</v>
      </c>
      <c r="F57" s="18">
        <v>73904</v>
      </c>
    </row>
    <row r="58" spans="2:6" ht="40.5" customHeight="1">
      <c r="B58" s="48"/>
      <c r="C58" s="42" t="s">
        <v>6</v>
      </c>
      <c r="D58" s="28"/>
      <c r="E58" s="33" t="s">
        <v>85</v>
      </c>
      <c r="F58" s="22">
        <f>F59</f>
        <v>269226</v>
      </c>
    </row>
    <row r="59" spans="2:6" ht="30" customHeight="1">
      <c r="B59" s="48"/>
      <c r="C59" s="56"/>
      <c r="D59" s="44" t="s">
        <v>0</v>
      </c>
      <c r="E59" s="15" t="s">
        <v>61</v>
      </c>
      <c r="F59" s="17">
        <f>F60</f>
        <v>269226</v>
      </c>
    </row>
    <row r="60" spans="2:6" ht="48" customHeight="1">
      <c r="B60" s="49"/>
      <c r="C60" s="56"/>
      <c r="D60" s="44"/>
      <c r="E60" s="26" t="s">
        <v>62</v>
      </c>
      <c r="F60" s="18">
        <v>269226</v>
      </c>
    </row>
    <row r="61" spans="2:6" ht="16.5" customHeight="1">
      <c r="B61" s="64" t="s">
        <v>8</v>
      </c>
      <c r="C61" s="24"/>
      <c r="D61" s="29"/>
      <c r="E61" s="24" t="s">
        <v>63</v>
      </c>
      <c r="F61" s="9">
        <f>F62+F65+F72+F76</f>
        <v>950559.1</v>
      </c>
    </row>
    <row r="62" spans="2:6" ht="36.75" customHeight="1">
      <c r="B62" s="43"/>
      <c r="C62" s="42" t="s">
        <v>0</v>
      </c>
      <c r="D62" s="27"/>
      <c r="E62" s="8" t="s">
        <v>64</v>
      </c>
      <c r="F62" s="10">
        <f>F63</f>
        <v>79199.8</v>
      </c>
    </row>
    <row r="63" spans="2:6" ht="14.25">
      <c r="B63" s="43"/>
      <c r="C63" s="43"/>
      <c r="D63" s="44" t="s">
        <v>2</v>
      </c>
      <c r="E63" s="13" t="s">
        <v>65</v>
      </c>
      <c r="F63" s="17">
        <f>F64</f>
        <v>79199.8</v>
      </c>
    </row>
    <row r="64" spans="2:6" ht="15" customHeight="1">
      <c r="B64" s="43"/>
      <c r="C64" s="43"/>
      <c r="D64" s="45"/>
      <c r="E64" s="14" t="s">
        <v>66</v>
      </c>
      <c r="F64" s="18">
        <v>79199.8</v>
      </c>
    </row>
    <row r="65" spans="2:6" ht="17.25" customHeight="1">
      <c r="B65" s="43"/>
      <c r="C65" s="42" t="s">
        <v>2</v>
      </c>
      <c r="D65" s="27"/>
      <c r="E65" s="8" t="s">
        <v>67</v>
      </c>
      <c r="F65" s="10">
        <f>F66+F69</f>
        <v>182465.5</v>
      </c>
    </row>
    <row r="66" spans="2:6" ht="14.25">
      <c r="B66" s="43"/>
      <c r="C66" s="45"/>
      <c r="D66" s="44" t="s">
        <v>0</v>
      </c>
      <c r="E66" s="13" t="s">
        <v>68</v>
      </c>
      <c r="F66" s="17">
        <f>F67+F68</f>
        <v>117086.7</v>
      </c>
    </row>
    <row r="67" spans="2:6" ht="15.75" customHeight="1">
      <c r="B67" s="43"/>
      <c r="C67" s="45"/>
      <c r="D67" s="44"/>
      <c r="E67" s="36" t="s">
        <v>69</v>
      </c>
      <c r="F67" s="12">
        <v>114749.7</v>
      </c>
    </row>
    <row r="68" spans="2:6" ht="15.75" customHeight="1">
      <c r="B68" s="43"/>
      <c r="C68" s="45"/>
      <c r="D68" s="45"/>
      <c r="E68" s="36" t="s">
        <v>70</v>
      </c>
      <c r="F68" s="18">
        <v>2337</v>
      </c>
    </row>
    <row r="69" spans="2:6" ht="14.25">
      <c r="B69" s="43"/>
      <c r="C69" s="45"/>
      <c r="D69" s="44" t="s">
        <v>2</v>
      </c>
      <c r="E69" s="13" t="s">
        <v>71</v>
      </c>
      <c r="F69" s="17">
        <f>F70+F71</f>
        <v>65378.8</v>
      </c>
    </row>
    <row r="70" spans="2:6" ht="14.25" customHeight="1">
      <c r="B70" s="43"/>
      <c r="C70" s="45"/>
      <c r="D70" s="44"/>
      <c r="E70" s="36" t="s">
        <v>69</v>
      </c>
      <c r="F70" s="12">
        <v>59849.8</v>
      </c>
    </row>
    <row r="71" spans="2:6" ht="15" customHeight="1">
      <c r="B71" s="43"/>
      <c r="C71" s="45"/>
      <c r="D71" s="45"/>
      <c r="E71" s="37" t="s">
        <v>72</v>
      </c>
      <c r="F71" s="18">
        <v>5529</v>
      </c>
    </row>
    <row r="72" spans="2:6" ht="34.5">
      <c r="B72" s="43"/>
      <c r="C72" s="42" t="s">
        <v>3</v>
      </c>
      <c r="D72" s="27"/>
      <c r="E72" s="8" t="s">
        <v>73</v>
      </c>
      <c r="F72" s="10">
        <f>F73</f>
        <v>238367.4</v>
      </c>
    </row>
    <row r="73" spans="2:6" ht="15.75" customHeight="1">
      <c r="B73" s="43"/>
      <c r="C73" s="45"/>
      <c r="D73" s="44" t="s">
        <v>2</v>
      </c>
      <c r="E73" s="13" t="s">
        <v>74</v>
      </c>
      <c r="F73" s="17">
        <f>F74+F75</f>
        <v>238367.4</v>
      </c>
    </row>
    <row r="74" spans="2:6" ht="27">
      <c r="B74" s="43"/>
      <c r="C74" s="45"/>
      <c r="D74" s="44"/>
      <c r="E74" s="14" t="s">
        <v>75</v>
      </c>
      <c r="F74" s="12">
        <v>228506.4</v>
      </c>
    </row>
    <row r="75" spans="2:6" ht="27.75" customHeight="1">
      <c r="B75" s="43"/>
      <c r="C75" s="45"/>
      <c r="D75" s="45"/>
      <c r="E75" s="14" t="s">
        <v>76</v>
      </c>
      <c r="F75" s="18">
        <v>9861</v>
      </c>
    </row>
    <row r="76" spans="2:6" ht="34.5">
      <c r="B76" s="43"/>
      <c r="C76" s="42" t="s">
        <v>5</v>
      </c>
      <c r="D76" s="27"/>
      <c r="E76" s="8" t="s">
        <v>77</v>
      </c>
      <c r="F76" s="22">
        <f>F77</f>
        <v>450526.4</v>
      </c>
    </row>
    <row r="77" spans="2:6" ht="15" customHeight="1">
      <c r="B77" s="43"/>
      <c r="C77" s="43"/>
      <c r="D77" s="44" t="s">
        <v>0</v>
      </c>
      <c r="E77" s="13" t="s">
        <v>78</v>
      </c>
      <c r="F77" s="17">
        <f>F78+F79+F80+F81</f>
        <v>450526.4</v>
      </c>
    </row>
    <row r="78" spans="2:6" ht="16.5" customHeight="1">
      <c r="B78" s="43"/>
      <c r="C78" s="43"/>
      <c r="D78" s="43"/>
      <c r="E78" s="36" t="s">
        <v>79</v>
      </c>
      <c r="F78" s="12">
        <v>58439.1</v>
      </c>
    </row>
    <row r="79" spans="2:6" ht="31.5" customHeight="1">
      <c r="B79" s="43"/>
      <c r="C79" s="43"/>
      <c r="D79" s="43"/>
      <c r="E79" s="14" t="s">
        <v>80</v>
      </c>
      <c r="F79" s="12">
        <v>323654.9</v>
      </c>
    </row>
    <row r="80" spans="2:6" ht="32.25" customHeight="1">
      <c r="B80" s="43"/>
      <c r="C80" s="43"/>
      <c r="D80" s="43"/>
      <c r="E80" s="14" t="s">
        <v>81</v>
      </c>
      <c r="F80" s="18">
        <v>51352.4</v>
      </c>
    </row>
    <row r="81" spans="2:6" ht="44.25" customHeight="1">
      <c r="B81" s="43"/>
      <c r="C81" s="43"/>
      <c r="D81" s="43"/>
      <c r="E81" s="14" t="s">
        <v>82</v>
      </c>
      <c r="F81" s="18">
        <v>17080</v>
      </c>
    </row>
    <row r="82" spans="2:6" ht="20.25">
      <c r="B82" s="6"/>
      <c r="C82" s="6"/>
      <c r="D82" s="6"/>
      <c r="E82" s="38" t="s">
        <v>83</v>
      </c>
      <c r="F82" s="23">
        <f>F12+F16+F61</f>
        <v>9005672.399999999</v>
      </c>
    </row>
  </sheetData>
  <mergeCells count="35">
    <mergeCell ref="B1:F5"/>
    <mergeCell ref="B7:F8"/>
    <mergeCell ref="B61:B81"/>
    <mergeCell ref="C62:C64"/>
    <mergeCell ref="D63:D64"/>
    <mergeCell ref="C65:C71"/>
    <mergeCell ref="D66:D68"/>
    <mergeCell ref="D69:D71"/>
    <mergeCell ref="C72:C75"/>
    <mergeCell ref="C76:C81"/>
    <mergeCell ref="D77:D81"/>
    <mergeCell ref="D14:D15"/>
    <mergeCell ref="D73:D75"/>
    <mergeCell ref="D51:D55"/>
    <mergeCell ref="D30:D36"/>
    <mergeCell ref="D37:D42"/>
    <mergeCell ref="D43:D47"/>
    <mergeCell ref="D26:D29"/>
    <mergeCell ref="D59:D60"/>
    <mergeCell ref="D56:D57"/>
    <mergeCell ref="E10:E11"/>
    <mergeCell ref="F10:F11"/>
    <mergeCell ref="D22:D23"/>
    <mergeCell ref="D24:D25"/>
    <mergeCell ref="D10:D11"/>
    <mergeCell ref="D18:D21"/>
    <mergeCell ref="C48:C57"/>
    <mergeCell ref="D49:D50"/>
    <mergeCell ref="B16:B60"/>
    <mergeCell ref="B10:B11"/>
    <mergeCell ref="C10:C11"/>
    <mergeCell ref="B12:B15"/>
    <mergeCell ref="C13:C15"/>
    <mergeCell ref="C17:C47"/>
    <mergeCell ref="C58:C60"/>
  </mergeCells>
  <printOptions/>
  <pageMargins left="0.27" right="0.19" top="0.24" bottom="0.51" header="0.5" footer="0.29"/>
  <pageSetup horizontalDpi="600" verticalDpi="6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2010-12-28T11:38:43Z</cp:lastPrinted>
  <dcterms:created xsi:type="dcterms:W3CDTF">1996-10-14T23:33:28Z</dcterms:created>
  <dcterms:modified xsi:type="dcterms:W3CDTF">2011-11-17T11:06:05Z</dcterms:modified>
  <cp:category/>
  <cp:version/>
  <cp:contentType/>
  <cp:contentStatus/>
</cp:coreProperties>
</file>